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280" yWindow="495" windowWidth="23340" windowHeight="6330" tabRatio="50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Лист1!$2:$3</definedName>
    <definedName name="_xlnm.Print_Area" localSheetId="0">Лист1!$A$1:$C$128</definedName>
  </definedNames>
  <calcPr calcId="145621"/>
</workbook>
</file>

<file path=xl/calcChain.xml><?xml version="1.0" encoding="utf-8"?>
<calcChain xmlns="http://schemas.openxmlformats.org/spreadsheetml/2006/main">
  <c r="C85" i="1" l="1"/>
  <c r="C83" i="1"/>
  <c r="C82" i="1"/>
  <c r="C81" i="1"/>
  <c r="C80" i="1"/>
  <c r="C79" i="1"/>
  <c r="C78" i="1"/>
  <c r="C16" i="1" l="1"/>
</calcChain>
</file>

<file path=xl/sharedStrings.xml><?xml version="1.0" encoding="utf-8"?>
<sst xmlns="http://schemas.openxmlformats.org/spreadsheetml/2006/main" count="135" uniqueCount="135">
  <si>
    <t>№ п/п</t>
  </si>
  <si>
    <t>Капитальный ремонт моста через реку Уста на км 64+300 автомобильной дороги Яранск – Кикнур – граница Нижегородской области в Кикнурском районе</t>
  </si>
  <si>
    <t>Капитальный ремонт моста через реку Ворсик на км 87+820 автомобильной дороги Зуевка – Богородское – Кырчаны вБогородском районе</t>
  </si>
  <si>
    <t>Выполнение работ по ремонту моста через реку Вобловица на км 79+300 автомобильной дороги Слободской – Нагорск вНагорском районе</t>
  </si>
  <si>
    <t>Выполнение работ по ремонту моста через реку Шуда на км 187+020 автомобильной дороги Киров – Советск – Яранск с подъездом к г. Яранск в Пижанском муниципальном округе</t>
  </si>
  <si>
    <t>Выполнение работ по ремонту моста через реку Лумпун на км 125+813 автомобильной дороги Плотники – Вожгалы – Богородское – Уни в Унинском  муниципальном округе</t>
  </si>
  <si>
    <t>Выполнение работ по ремонту моста через реку Пушкец на км 121+830 автомобильной дороги Плотники – Вожгалы – Богородское – Уни в Унинском муниципальном округе</t>
  </si>
  <si>
    <t>Ремонт моста через реку Быстрица на км 24+910 автомобильной дороги Плотники-Вожгалы-Богородское-Уни в Куменском районе</t>
  </si>
  <si>
    <t>Ремонт моста через реку Кырмыжка на км 9+195 автомобильной дороги Плотники-Вожгалы-Богородское-Уни в Куменском районе</t>
  </si>
  <si>
    <t>Ремонт моста через реку Большая Кокшага на км 42+000 автомобильной дороги Яранск-Кикнур-граница Нижегородской области в Кикнурском муниципальном округе</t>
  </si>
  <si>
    <t>Выполнение работ по ремонту автомобильной дороги Кырчаны – Нема – Кильмезь в  Нолинском районе и Немском муниципальном округе</t>
  </si>
  <si>
    <t>Выполнение работ по ремонту автомобильной дороги Киров - Котлас - Архангельск, с подъездами: к пгт Опарино, к пос.Альмеж, к пос. Скрябино, участок Безбожник- Староверческая</t>
  </si>
  <si>
    <t>Выполнение работ по ремонту автомобильной дороги  Киров - Малмыж - Вятские Поляны в Нолинском и Малмыжском районах и Уржумском муниципальном районе</t>
  </si>
  <si>
    <t>Выполнение работ по ремонту автомобильной дороги  Киров - Малмыж - Вятские Поляны в Нолинском районе и Уржумском муниципальном районе</t>
  </si>
  <si>
    <t>Выполнение работ по ремонту  автомобильной дороги Плотники - Вожгалы - Богородское - Уни в Унинском муниципальном округе</t>
  </si>
  <si>
    <t>Ремонт автомобильной дороги Кырчаны – Нема –  Кильмезь в   Кильмезский муниципальном районе</t>
  </si>
  <si>
    <t>Ремонт автомобильной дороги Яранск – Санчурск – граница Республики Марий Эл вСанчурском муниципальном округе</t>
  </si>
  <si>
    <t>Установка элементов обустройства на УДС г. Кирова</t>
  </si>
  <si>
    <t>Капитальный ремонт автомобильной дороги по Студенческому проезду от ул. Московской до ул. Воровского в г. Кирове</t>
  </si>
  <si>
    <t xml:space="preserve">Капитальный ремонт кольцевой развязки на пересечении ул. Проезжая и ул. П. Корчагина в г. Кирове. </t>
  </si>
  <si>
    <t>Обустройство техническими средствами организации дорожного движения</t>
  </si>
  <si>
    <t>Ремонт ул. Конституции от ул. Новой до ул. Производственной в мкр. Радужный</t>
  </si>
  <si>
    <t>Ремонт ул. Дорожников от д.2 до СДТ «Красная гвоздика»  пос. Захарищевы в г. Кирове</t>
  </si>
  <si>
    <t>Ремонт пер. Красный Химик от ул. Красный Химик до д.№15 в г. Кирове</t>
  </si>
  <si>
    <t>Ремонт ул. Зои Космодемьянской в г. Кирове</t>
  </si>
  <si>
    <t>Ремонт ул. Ярославской от ул. Мира до ул. Металлистов в г. Кирове</t>
  </si>
  <si>
    <t>Ремонт ул. Ананьинской от ул. Родниковской до зд №15 в г. Кирове</t>
  </si>
  <si>
    <t>Ремонт ул. Аэропорт в г. Кирове</t>
  </si>
  <si>
    <t>Ремонт ул. Розы Люксембург Нововятский район в г. Кирове</t>
  </si>
  <si>
    <t>Ремонт ул. Воровского от ул. Ленина до ул. Дерендяева в г. Кирове</t>
  </si>
  <si>
    <t>Ремонт автомобильной дороги от Победиловского тракта до Навалихинского проезда в районе д.№6 мкр. Лянгасово в г. Кирове</t>
  </si>
  <si>
    <t>Ремонт ул. Колхозной от ул. Павла Корчагина до ул. Баумана в г. Кирове</t>
  </si>
  <si>
    <t>Ремонт проезда от ул. Богородской до ул. Береговой в д. Богородской</t>
  </si>
  <si>
    <t>Ремонт ул. Чистопрудненской от ул.4-й Пятилетки до ул. Ивана Попова в г. Кирове</t>
  </si>
  <si>
    <t>Ремонт ул. Павла Корчагина от ул. Проезжей до ул. Колхозной в г. Кирове</t>
  </si>
  <si>
    <t>Ремонт ул. Левитана от ул. Грибоедова до д.№26 в г. Кирове</t>
  </si>
  <si>
    <t>Ремонт ул. Клубной Нововятский район в г. Кирове</t>
  </si>
  <si>
    <t>Ремонт ул. Ленина от ул. Восточной до ул. Октябрьской и от ул. Кошевого до ул. Гражданской мкр. Лянгасово в г. Кирове</t>
  </si>
  <si>
    <t>Ремонт переулка Просёлочного в г. Кирове</t>
  </si>
  <si>
    <t>Ремонт ул. Коммуны Нововятский район в г. Кирове</t>
  </si>
  <si>
    <t>Ремонт автомобильной дороги ул. Баумана от ул. Павла Корчагина до ул. Семашко мкр. Коминтерновский в г. Кирове</t>
  </si>
  <si>
    <t>Ремонт ул. Луганской от ул. Андрея Упита до д.№64 по ул. Луганской в г. Кирове</t>
  </si>
  <si>
    <t>Ремонт автомобильной дороги от проезда Колесникова до д. Ломовской в г. Кирове</t>
  </si>
  <si>
    <t>Ремонт автомобильной дороги ул. Парковой от Старого Московского тракта до д.№14 п. Костино в г. Кирове</t>
  </si>
  <si>
    <t>Ремонт автомобильной дороги ул. Свободы от ул. Труда до д.№ 14 д. Колобовщина в г. Кирове</t>
  </si>
  <si>
    <t>Ремонт проезда от д.№5 по ул. Свердлова до д.№1Б по ул. Сутырина в г. Кирове</t>
  </si>
  <si>
    <t>Ремонт ул. Западной в Нововятском районе г. Кирова</t>
  </si>
  <si>
    <t>Ремонт ул. Островского Нововятский район в г. Кирове</t>
  </si>
  <si>
    <t>Ремонт ул. Комсомольской Нововятский район в г. Кирове</t>
  </si>
  <si>
    <t>Ремонт ул. Грина Нововятский район в г. Кирове</t>
  </si>
  <si>
    <t>Ремонт ул. Восточной Нововятский район в г. Кирове</t>
  </si>
  <si>
    <t>Ремонт ул. Лукинской от пер. Нового до д. №8 по ул. Лукинской д. Малая Субботиха в г. Кирове</t>
  </si>
  <si>
    <t>Ремонт участка автодороги по ул. Прудной  от  ул. Павла Корчагина до д.51 в городе Кирове</t>
  </si>
  <si>
    <t>Ремонт автомобильной дороги ул. Юбилейной п. Костино в г. Кирове</t>
  </si>
  <si>
    <t>Ремонт автомобильной дороги ул. Нововятской Нововятский район в г. Кирове</t>
  </si>
  <si>
    <t>Ремонт ул. Тружеников от ул. Красавинской до пер. Северного п. Ганино в г. Кирове</t>
  </si>
  <si>
    <t>автодорога по проезду Дзержинского</t>
  </si>
  <si>
    <t>автодорога по ул.Азина</t>
  </si>
  <si>
    <t>автомобильная дорога по пер. Пожарному</t>
  </si>
  <si>
    <t>проезд вдоль дома №7/2 по ул.60 лет Октября</t>
  </si>
  <si>
    <t>автомобильная дорога от ВПЧ-1 до поста № 2</t>
  </si>
  <si>
    <t>а/д до 9 садоводства</t>
  </si>
  <si>
    <t>автодорога по ул.Почтовая</t>
  </si>
  <si>
    <t>Ремонт моста через реку Плоская по ул. Павла Корчагина в районе д. 205</t>
  </si>
  <si>
    <t>Ремонт моста через р.Пушма на км 3+800 автомобильной дороги Подъезд к д.Лодейно в Подосиновском районе</t>
  </si>
  <si>
    <t>Капитальный ремонт моста 2 через реку Мокша, расположенного в районе здания по ул. Октябрьская, 6 в г. Малмыж Кировской области</t>
  </si>
  <si>
    <t>Ремонт автомобильной дороги Казань - Пермь в Кильмезском муниципальном районе 5,14+2,36</t>
  </si>
  <si>
    <t>Ремонт автомобильной дороги Киров - Малмыж - Вятские Поляны в Кирово-Чепецком районе*</t>
  </si>
  <si>
    <t>Ремонт автомобильной дороги Киров - Котлас - Архангельск, с подъездами: к пгт Опарино, к пос.Альмеж, к пос. Скрябино, участок Староверческая -Вазюк***</t>
  </si>
  <si>
    <t>Ремонт автомобильной дороги  Криуша - Советск - Лебяжье - Вершинята в Лебяжском районе***</t>
  </si>
  <si>
    <t>Ремонт моста через реку Якимица на км 20+410 автомобильной дороги "Щенники-Степановщина-Коробовщина" в Орловском районе Кировской области</t>
  </si>
  <si>
    <t>Ремонт автомобильной дороги Казань - Пермь в Малмыжском районе (ФП Содействие)</t>
  </si>
  <si>
    <t>Ремонт автомобильной дороги Плотники - Вожгалы - Богородское - Уни в Куменском районе (ФП Содействие)</t>
  </si>
  <si>
    <t>Ремонт автомобильной  дороги по ул. Азина от ул. Вятский тракт до ул. А. С. Пушкина</t>
  </si>
  <si>
    <t>Ремонт автомобильной дороги по ул. Боярской от д. 8 до д. 14</t>
  </si>
  <si>
    <t>Ремонт автомобильной дороги по ул. Дерышева от ул. Урицкого до ул. Горького</t>
  </si>
  <si>
    <t>Ремонт автомобильной дороги по ул. Гоголя от д. 1 до д. 10</t>
  </si>
  <si>
    <t>Ремонт автомобильной дороги по пер. Молодежному</t>
  </si>
  <si>
    <t>Ремонт автомобильной дороги по ул. Октябрьской от ул. Береговой до д. 10 по ул. Октябрьской</t>
  </si>
  <si>
    <t>Ремонт автомобильной дороги по ул. П. Морозова</t>
  </si>
  <si>
    <t>Ремонт автомобильной дороги по ул. Слободской от д. 87 до д. 107</t>
  </si>
  <si>
    <t>Ремонт автомобильной дороги по пер. Фабричному</t>
  </si>
  <si>
    <t>Ремонт автомобильной дороги по ул. Я. Райниса от ул. Советской до гаражей</t>
  </si>
  <si>
    <t>Ремонт автомобильной дороги от указателя "г. Слободской" до съезда в дер. Денисовы</t>
  </si>
  <si>
    <t>Ремонт автомобильной дороги по ул. Встречной от ул. Я. Райниса до д. 4 по ул. Встречной</t>
  </si>
  <si>
    <t>Ремонт автомобильной дороги по ул. Кирова от ул. Мира до ул. Ключевой</t>
  </si>
  <si>
    <t>Ремонт автомобильной дороги по ул. Никольской от МКДОУ д/с "Колокольчик" до ул. Загородной</t>
  </si>
  <si>
    <t>Ремонт автомобильной дороги по ул. Шестаковской от д. 13б до д. 13ж</t>
  </si>
  <si>
    <t xml:space="preserve">Объект </t>
  </si>
  <si>
    <t xml:space="preserve">ИТОГИ НП БКД и ФП Содействие: </t>
  </si>
  <si>
    <t>Ремонт автомобильной дороги по ул. Островского (1 участок: от пр. Кирова до ул. Монтажная)</t>
  </si>
  <si>
    <t>Ремонт автомобильной дороги Киров-Малмыж - Вятские Поляны в Сунском районе</t>
  </si>
  <si>
    <t>Выполнение работ по ремонту автомобильной дороги Кырчаны – Нема – Кильмезь в Кильмезском муниципальном районе</t>
  </si>
  <si>
    <t>Выполнение работ по ремонту автомобильной дороги Слободской тракт</t>
  </si>
  <si>
    <t xml:space="preserve">Выполнение работ по ремонту автомобильной дороги Киров – Котлас – Архангельск с подъездами: к пгт Опарино, к пос. Альмеж, к пос. Скрябино в Мурашинском муниципальном округе </t>
  </si>
  <si>
    <t xml:space="preserve">Выполнение работ по ремонту автомобильной дороги Киров – Советск – Яранск с подъездом к г. Яранск в Оричевском, Верхошижемском, Яранском районах и Советском районе Кировской области </t>
  </si>
  <si>
    <t xml:space="preserve">Выполнение работ по ремонту автомобильной дороги Яранск – Кикнур – граница Нижегородской области в Яранском районе и Кикнурском муниципальном округе </t>
  </si>
  <si>
    <t xml:space="preserve">Выполнение работ по ремонту автомобильной дороги Киров – Малмыж – Вятские Поляны в Малмыжском районе </t>
  </si>
  <si>
    <t xml:space="preserve">Выполнение работ по ремонту автомобильной дороги Киров – Малмыж – Вятские Поляны в Сунском, Нолинском районах и в Уржумском муниципальном районе </t>
  </si>
  <si>
    <t>Ремонт Ул.Старосельская</t>
  </si>
  <si>
    <t>Ремонт ул. Карнавальная от  а/д «Киров-Стрижи -Оричи» до д.№1 по ул. Карнавальной п. Захарищевы</t>
  </si>
  <si>
    <t>Ремонт Ул.Пустынная от Победиловского тракта до ул. Хуторской п.Захарищевы</t>
  </si>
  <si>
    <t>Устройство светофорного объекта по адресу: г. Кирово-Чепецка, ул. А. Некрасова 19</t>
  </si>
  <si>
    <t xml:space="preserve">Устройство светофорного объекта по адресу: г. Кирово-Чепецка, ул. 60 лет Октября, 5/1 </t>
  </si>
  <si>
    <t>Ремонт автомобильной дороги Киров-Кирово-Чепецк-Зуевка-Фаленки-граница Удмуртской Республики в Кирово-Чепецком районе</t>
  </si>
  <si>
    <t>ремонт ул.Язевочной деревня Малая Субботиха в г.Кирове</t>
  </si>
  <si>
    <t>ремонт ул. Фабричной от ул. Красный Химик до д.№19 мкр. Красный Химик в г. Кирове</t>
  </si>
  <si>
    <t>ремонт автомобильной дороги ул. Яблочной в дер. Сергеево в г. Кирове</t>
  </si>
  <si>
    <t>ремонт автодороги ул. Жигаловской Нововятский район в г. Кирове</t>
  </si>
  <si>
    <t>ремонт автомобильной дороги ул. Московской от ул. Ульяновской до д.№2 по ул. Московской п. Садаковский в г. Кирове</t>
  </si>
  <si>
    <t xml:space="preserve">ремонт автомобильной дороги от ж/д по д.Иунинцы (до поворота на СТ "Комунальщик") </t>
  </si>
  <si>
    <t>ремонт автомобильной дороги Киров - Русское на участке от д.Першино до поворота на автодорогу Костино - Пестовы - Сосновый  в г.Кирове</t>
  </si>
  <si>
    <t>ремонт ул. Новой пос. Садаковский в г. Кирове</t>
  </si>
  <si>
    <t>ремонт ул. Свободы в г. Кирове</t>
  </si>
  <si>
    <t>ремонт ул. Молодёжной п. Садаковский в г. Кирове</t>
  </si>
  <si>
    <t>Устройство светофорных объектов</t>
  </si>
  <si>
    <t>Ремонт тротуаров на автомобильной дороге по ул. Советской от ул. Заводской до ул. Кирова (нечетная сторона)</t>
  </si>
  <si>
    <t>Модернизация светофорного объекта</t>
  </si>
  <si>
    <t>Установка дорожных ограждений (пешеходных)</t>
  </si>
  <si>
    <t>Ремонт ул. Эстрадная от ул. Пустынной до ул. Старосельской п. Захарищевы в г. Кирове</t>
  </si>
  <si>
    <t xml:space="preserve">1. Региональные дороги </t>
  </si>
  <si>
    <t>Протяженность, км (для ИССО пог. м.)</t>
  </si>
  <si>
    <t>Итоги работ в рамках регионального проекта «Региональная и местная дорожная сеть Кировской области» национального проекта «Безопасные качественные дороги» и федерального проекта «Содействие развитию автомобильных дорог»
в 2023 году</t>
  </si>
  <si>
    <t>Выполнение работ по ремонту автомобильной дороги Киров – Кирово-Чепецк – Зуевка – Фаленки – граница Удмуртской Республики в Зуевском районе (РМДС + Содействие)</t>
  </si>
  <si>
    <t>г. Киров</t>
  </si>
  <si>
    <t>г. Кирово-Чепецк</t>
  </si>
  <si>
    <t>г. Слободской</t>
  </si>
  <si>
    <t>Мосты местного значения</t>
  </si>
  <si>
    <t>184,77 км
449,87 пог.м</t>
  </si>
  <si>
    <t>31,04 км</t>
  </si>
  <si>
    <t>6,84 км</t>
  </si>
  <si>
    <t>4,27 км</t>
  </si>
  <si>
    <t>168,65 пог. м</t>
  </si>
  <si>
    <t>ВСЕГО</t>
  </si>
  <si>
    <t xml:space="preserve">226,92 км
618,52 пог.м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</si>
</sst>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rgb="FFFFFFCC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Border="0" applyProtection="0"/>
  </cellStyleXfs>
  <cellXfs count="77">
    <xf numFmtId="0" fontId="0" fillId="0" borderId="0" xfId="0"/>
    <xf numFmtId="0" fontId="1" fillId="0" borderId="0" xfId="0" applyFont="1"/>
    <xf numFmtId="0" fontId="0" fillId="0" borderId="0" xfId="0" applyFont="1"/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justify" wrapText="1"/>
    </xf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0" fillId="0" borderId="0" xfId="0"/>
    <xf numFmtId="4" fontId="1" fillId="3" borderId="3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4" borderId="2" xfId="0" applyFont="1" applyFill="1" applyBorder="1"/>
    <xf numFmtId="4" fontId="2" fillId="4" borderId="2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2" fillId="4" borderId="2" xfId="0" applyFont="1" applyFill="1" applyBorder="1" applyAlignment="1">
      <alignment vertical="center" wrapText="1"/>
    </xf>
    <xf numFmtId="0" fontId="0" fillId="4" borderId="0" xfId="0" applyFont="1" applyFill="1"/>
    <xf numFmtId="0" fontId="2" fillId="4" borderId="3" xfId="0" applyFont="1" applyFill="1" applyBorder="1" applyAlignment="1">
      <alignment horizontal="left" vertical="center" wrapText="1"/>
    </xf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8" fillId="4" borderId="2" xfId="0" applyFont="1" applyFill="1" applyBorder="1" applyAlignment="1">
      <alignment horizontal="left" vertical="center" wrapText="1"/>
    </xf>
    <xf numFmtId="0" fontId="0" fillId="0" borderId="0" xfId="0"/>
    <xf numFmtId="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4" fontId="0" fillId="0" borderId="0" xfId="0" applyNumberFormat="1"/>
    <xf numFmtId="0" fontId="5" fillId="0" borderId="2" xfId="0" applyFont="1" applyFill="1" applyBorder="1" applyAlignment="1">
      <alignment horizontal="justify" wrapText="1"/>
    </xf>
    <xf numFmtId="0" fontId="6" fillId="3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0" borderId="2" xfId="1" applyFont="1" applyBorder="1" applyAlignment="1">
      <alignment vertical="center" wrapText="1"/>
    </xf>
    <xf numFmtId="0" fontId="6" fillId="2" borderId="2" xfId="1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 wrapText="1"/>
    </xf>
    <xf numFmtId="0" fontId="0" fillId="0" borderId="0" xfId="0" applyFont="1"/>
    <xf numFmtId="4" fontId="1" fillId="0" borderId="2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4" fontId="2" fillId="4" borderId="2" xfId="1" applyNumberFormat="1" applyFont="1" applyFill="1" applyBorder="1" applyAlignment="1">
      <alignment horizontal="center" vertical="center"/>
    </xf>
    <xf numFmtId="0" fontId="3" fillId="4" borderId="2" xfId="0" applyFont="1" applyFill="1" applyBorder="1"/>
    <xf numFmtId="0" fontId="1" fillId="0" borderId="2" xfId="0" applyFont="1" applyBorder="1" applyAlignment="1">
      <alignment horizontal="left" vertical="center" wrapText="1"/>
    </xf>
    <xf numFmtId="0" fontId="7" fillId="4" borderId="2" xfId="2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0" fillId="0" borderId="0" xfId="0"/>
    <xf numFmtId="0" fontId="1" fillId="0" borderId="2" xfId="0" applyFont="1" applyBorder="1" applyAlignment="1">
      <alignment wrapText="1"/>
    </xf>
    <xf numFmtId="4" fontId="6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/>
    </xf>
    <xf numFmtId="4" fontId="6" fillId="0" borderId="2" xfId="1" applyNumberFormat="1" applyFont="1" applyFill="1" applyBorder="1" applyAlignment="1">
      <alignment horizontal="center" vertical="center"/>
    </xf>
    <xf numFmtId="4" fontId="6" fillId="6" borderId="2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/>
    </xf>
    <xf numFmtId="4" fontId="3" fillId="0" borderId="0" xfId="0" applyNumberFormat="1" applyFont="1" applyFill="1"/>
    <xf numFmtId="4" fontId="2" fillId="5" borderId="2" xfId="0" applyNumberFormat="1" applyFont="1" applyFill="1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/>
    </xf>
  </cellXfs>
  <cellStyles count="6">
    <cellStyle name="Обычный" xfId="0" builtinId="0"/>
    <cellStyle name="Обычный 2" xfId="3"/>
    <cellStyle name="Обычный 2 2" xfId="4"/>
    <cellStyle name="Обычный 3" xfId="1"/>
    <cellStyle name="Обычный 4" xfId="2"/>
    <cellStyle name="Процентный 2" xfId="5"/>
  </cellStyles>
  <dxfs count="0"/>
  <tableStyles count="0" defaultTableStyle="TableStyleMedium2" defaultPivotStyle="PivotStyleLight16"/>
  <colors>
    <mruColors>
      <color rgb="FF66FF66"/>
      <color rgb="FFFF3300"/>
      <color rgb="FFCCFFFF"/>
      <color rgb="FFFFFFCC"/>
      <color rgb="FFFFCCFF"/>
      <color rgb="FF0000FF"/>
      <color rgb="FF99FF99"/>
      <color rgb="FFCCFFCC"/>
      <color rgb="FFFF990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8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127" sqref="E127"/>
    </sheetView>
  </sheetViews>
  <sheetFormatPr defaultColWidth="8.7109375" defaultRowHeight="15" outlineLevelRow="2" x14ac:dyDescent="0.25"/>
  <cols>
    <col min="2" max="2" width="66.42578125" customWidth="1"/>
    <col min="3" max="3" width="26.28515625" style="29" customWidth="1"/>
  </cols>
  <sheetData>
    <row r="1" spans="1:3" s="1" customFormat="1" ht="118.5" customHeight="1" x14ac:dyDescent="0.3">
      <c r="B1" s="64" t="s">
        <v>122</v>
      </c>
      <c r="C1" s="63"/>
    </row>
    <row r="2" spans="1:3" ht="66.75" customHeight="1" x14ac:dyDescent="0.25">
      <c r="A2" s="12" t="s">
        <v>0</v>
      </c>
      <c r="B2" s="61" t="s">
        <v>88</v>
      </c>
      <c r="C2" s="65" t="s">
        <v>121</v>
      </c>
    </row>
    <row r="3" spans="1:3" s="9" customFormat="1" ht="18.75" x14ac:dyDescent="0.25">
      <c r="A3" s="11"/>
      <c r="B3" s="62"/>
      <c r="C3" s="66"/>
    </row>
    <row r="4" spans="1:3" s="15" customFormat="1" ht="40.5" outlineLevel="1" x14ac:dyDescent="0.3">
      <c r="A4" s="13"/>
      <c r="B4" s="21" t="s">
        <v>120</v>
      </c>
      <c r="C4" s="67" t="s">
        <v>128</v>
      </c>
    </row>
    <row r="5" spans="1:3" s="22" customFormat="1" ht="75" outlineLevel="2" x14ac:dyDescent="0.25">
      <c r="A5" s="24">
        <v>1</v>
      </c>
      <c r="B5" s="3" t="s">
        <v>1</v>
      </c>
      <c r="C5" s="23">
        <v>41.3</v>
      </c>
    </row>
    <row r="6" spans="1:3" s="22" customFormat="1" ht="56.25" outlineLevel="2" x14ac:dyDescent="0.25">
      <c r="A6" s="24">
        <v>2</v>
      </c>
      <c r="B6" s="3" t="s">
        <v>2</v>
      </c>
      <c r="C6" s="23">
        <v>28.03</v>
      </c>
    </row>
    <row r="7" spans="1:3" s="22" customFormat="1" ht="56.25" outlineLevel="2" x14ac:dyDescent="0.25">
      <c r="A7" s="24">
        <v>3</v>
      </c>
      <c r="B7" s="3" t="s">
        <v>3</v>
      </c>
      <c r="C7" s="23">
        <v>39.1</v>
      </c>
    </row>
    <row r="8" spans="1:3" s="22" customFormat="1" ht="75" outlineLevel="2" x14ac:dyDescent="0.25">
      <c r="A8" s="24">
        <v>4</v>
      </c>
      <c r="B8" s="3" t="s">
        <v>4</v>
      </c>
      <c r="C8" s="23">
        <v>54.8</v>
      </c>
    </row>
    <row r="9" spans="1:3" s="22" customFormat="1" ht="75" outlineLevel="2" x14ac:dyDescent="0.25">
      <c r="A9" s="24">
        <v>5</v>
      </c>
      <c r="B9" s="3" t="s">
        <v>5</v>
      </c>
      <c r="C9" s="23">
        <v>52.7</v>
      </c>
    </row>
    <row r="10" spans="1:3" s="22" customFormat="1" ht="75" outlineLevel="2" x14ac:dyDescent="0.25">
      <c r="A10" s="24">
        <v>6</v>
      </c>
      <c r="B10" s="3" t="s">
        <v>6</v>
      </c>
      <c r="C10" s="23">
        <v>39.799999999999997</v>
      </c>
    </row>
    <row r="11" spans="1:3" s="22" customFormat="1" ht="56.25" outlineLevel="2" x14ac:dyDescent="0.25">
      <c r="A11" s="24">
        <v>7</v>
      </c>
      <c r="B11" s="3" t="s">
        <v>7</v>
      </c>
      <c r="C11" s="23">
        <v>41.2</v>
      </c>
    </row>
    <row r="12" spans="1:3" s="22" customFormat="1" ht="56.25" outlineLevel="2" x14ac:dyDescent="0.25">
      <c r="A12" s="24">
        <v>8</v>
      </c>
      <c r="B12" s="3" t="s">
        <v>8</v>
      </c>
      <c r="C12" s="23">
        <v>42.2</v>
      </c>
    </row>
    <row r="13" spans="1:3" s="22" customFormat="1" ht="75" outlineLevel="2" x14ac:dyDescent="0.25">
      <c r="A13" s="24">
        <v>9</v>
      </c>
      <c r="B13" s="32" t="s">
        <v>9</v>
      </c>
      <c r="C13" s="23">
        <v>110.74</v>
      </c>
    </row>
    <row r="14" spans="1:3" s="22" customFormat="1" ht="56.25" outlineLevel="2" x14ac:dyDescent="0.3">
      <c r="A14" s="24">
        <v>10</v>
      </c>
      <c r="B14" s="4" t="s">
        <v>10</v>
      </c>
      <c r="C14" s="25">
        <v>13.49</v>
      </c>
    </row>
    <row r="15" spans="1:3" s="22" customFormat="1" ht="75" outlineLevel="2" x14ac:dyDescent="0.3">
      <c r="A15" s="24">
        <v>11</v>
      </c>
      <c r="B15" s="4" t="s">
        <v>11</v>
      </c>
      <c r="C15" s="25">
        <v>14.5</v>
      </c>
    </row>
    <row r="16" spans="1:3" s="22" customFormat="1" ht="75" outlineLevel="2" x14ac:dyDescent="0.3">
      <c r="A16" s="60">
        <v>12</v>
      </c>
      <c r="B16" s="30" t="s">
        <v>123</v>
      </c>
      <c r="C16" s="25">
        <f>9.692+0.035</f>
        <v>9.7270000000000003</v>
      </c>
    </row>
    <row r="17" spans="1:3" s="22" customFormat="1" ht="75" outlineLevel="2" x14ac:dyDescent="0.3">
      <c r="A17" s="24">
        <v>13</v>
      </c>
      <c r="B17" s="4" t="s">
        <v>12</v>
      </c>
      <c r="C17" s="25">
        <v>18.457000000000001</v>
      </c>
    </row>
    <row r="18" spans="1:3" s="22" customFormat="1" ht="75" outlineLevel="2" x14ac:dyDescent="0.3">
      <c r="A18" s="24">
        <v>14</v>
      </c>
      <c r="B18" s="4" t="s">
        <v>13</v>
      </c>
      <c r="C18" s="25">
        <v>18.48</v>
      </c>
    </row>
    <row r="19" spans="1:3" s="22" customFormat="1" ht="56.25" outlineLevel="2" x14ac:dyDescent="0.3">
      <c r="A19" s="24">
        <v>15</v>
      </c>
      <c r="B19" s="4" t="s">
        <v>14</v>
      </c>
      <c r="C19" s="25">
        <v>2.6</v>
      </c>
    </row>
    <row r="20" spans="1:3" s="22" customFormat="1" ht="37.5" outlineLevel="2" x14ac:dyDescent="0.25">
      <c r="A20" s="24">
        <v>16</v>
      </c>
      <c r="B20" s="3" t="s">
        <v>66</v>
      </c>
      <c r="C20" s="25">
        <v>7.5</v>
      </c>
    </row>
    <row r="21" spans="1:3" s="22" customFormat="1" ht="37.5" outlineLevel="2" x14ac:dyDescent="0.25">
      <c r="A21" s="24">
        <v>17</v>
      </c>
      <c r="B21" s="3" t="s">
        <v>15</v>
      </c>
      <c r="C21" s="25">
        <v>7.8</v>
      </c>
    </row>
    <row r="22" spans="1:3" s="22" customFormat="1" ht="56.25" outlineLevel="2" x14ac:dyDescent="0.25">
      <c r="A22" s="24">
        <v>18</v>
      </c>
      <c r="B22" s="3" t="s">
        <v>16</v>
      </c>
      <c r="C22" s="25">
        <v>2.629</v>
      </c>
    </row>
    <row r="23" spans="1:3" s="22" customFormat="1" ht="37.5" outlineLevel="2" x14ac:dyDescent="0.25">
      <c r="A23" s="24">
        <v>19</v>
      </c>
      <c r="B23" s="5" t="s">
        <v>67</v>
      </c>
      <c r="C23" s="27">
        <v>3.008</v>
      </c>
    </row>
    <row r="24" spans="1:3" s="22" customFormat="1" ht="75" outlineLevel="2" x14ac:dyDescent="0.25">
      <c r="A24" s="24">
        <v>20</v>
      </c>
      <c r="B24" s="6" t="s">
        <v>68</v>
      </c>
      <c r="C24" s="27">
        <v>7.16</v>
      </c>
    </row>
    <row r="25" spans="1:3" s="22" customFormat="1" ht="37.5" outlineLevel="2" x14ac:dyDescent="0.25">
      <c r="A25" s="24">
        <v>21</v>
      </c>
      <c r="B25" s="31" t="s">
        <v>69</v>
      </c>
      <c r="C25" s="27">
        <v>1.5</v>
      </c>
    </row>
    <row r="26" spans="1:3" s="22" customFormat="1" ht="37.5" outlineLevel="2" x14ac:dyDescent="0.25">
      <c r="A26" s="24">
        <v>22</v>
      </c>
      <c r="B26" s="3" t="s">
        <v>71</v>
      </c>
      <c r="C26" s="25">
        <v>7.4</v>
      </c>
    </row>
    <row r="27" spans="1:3" s="22" customFormat="1" ht="56.25" outlineLevel="2" x14ac:dyDescent="0.25">
      <c r="A27" s="24">
        <v>23</v>
      </c>
      <c r="B27" s="3" t="s">
        <v>72</v>
      </c>
      <c r="C27" s="25">
        <v>3.3</v>
      </c>
    </row>
    <row r="28" spans="1:3" s="22" customFormat="1" ht="37.5" outlineLevel="2" x14ac:dyDescent="0.25">
      <c r="A28" s="24">
        <v>24</v>
      </c>
      <c r="B28" s="3" t="s">
        <v>91</v>
      </c>
      <c r="C28" s="68">
        <v>5.0149999999999997</v>
      </c>
    </row>
    <row r="29" spans="1:3" s="22" customFormat="1" ht="56.25" outlineLevel="2" x14ac:dyDescent="0.25">
      <c r="A29" s="24">
        <v>25</v>
      </c>
      <c r="B29" s="3" t="s">
        <v>104</v>
      </c>
      <c r="C29" s="68">
        <v>1.1000000000000001</v>
      </c>
    </row>
    <row r="30" spans="1:3" s="22" customFormat="1" ht="56.25" outlineLevel="2" x14ac:dyDescent="0.25">
      <c r="A30" s="26">
        <v>26</v>
      </c>
      <c r="B30" s="3" t="s">
        <v>92</v>
      </c>
      <c r="C30" s="23">
        <v>9.66</v>
      </c>
    </row>
    <row r="31" spans="1:3" s="22" customFormat="1" ht="37.5" outlineLevel="2" x14ac:dyDescent="0.25">
      <c r="A31" s="26">
        <v>27</v>
      </c>
      <c r="B31" s="3" t="s">
        <v>93</v>
      </c>
      <c r="C31" s="23">
        <v>2.9</v>
      </c>
    </row>
    <row r="32" spans="1:3" s="22" customFormat="1" ht="75" outlineLevel="2" x14ac:dyDescent="0.25">
      <c r="A32" s="26">
        <v>28</v>
      </c>
      <c r="B32" s="3" t="s">
        <v>94</v>
      </c>
      <c r="C32" s="23">
        <v>4.2279999999999998</v>
      </c>
    </row>
    <row r="33" spans="1:3" s="22" customFormat="1" ht="75" outlineLevel="2" x14ac:dyDescent="0.25">
      <c r="A33" s="26">
        <v>29</v>
      </c>
      <c r="B33" s="3" t="s">
        <v>95</v>
      </c>
      <c r="C33" s="23">
        <v>12.082000000000001</v>
      </c>
    </row>
    <row r="34" spans="1:3" s="22" customFormat="1" ht="75" outlineLevel="2" x14ac:dyDescent="0.25">
      <c r="A34" s="26">
        <v>30</v>
      </c>
      <c r="B34" s="3" t="s">
        <v>96</v>
      </c>
      <c r="C34" s="23">
        <v>7.9240000000000004</v>
      </c>
    </row>
    <row r="35" spans="1:3" s="22" customFormat="1" ht="56.25" outlineLevel="2" x14ac:dyDescent="0.25">
      <c r="A35" s="26">
        <v>31</v>
      </c>
      <c r="B35" s="3" t="s">
        <v>97</v>
      </c>
      <c r="C35" s="23">
        <v>12.028</v>
      </c>
    </row>
    <row r="36" spans="1:3" s="22" customFormat="1" ht="75" outlineLevel="2" x14ac:dyDescent="0.25">
      <c r="A36" s="26">
        <v>32</v>
      </c>
      <c r="B36" s="3" t="s">
        <v>98</v>
      </c>
      <c r="C36" s="23">
        <v>12.281000000000001</v>
      </c>
    </row>
    <row r="37" spans="1:3" s="15" customFormat="1" ht="20.25" outlineLevel="1" x14ac:dyDescent="0.25">
      <c r="A37" s="49"/>
      <c r="B37" s="50" t="s">
        <v>124</v>
      </c>
      <c r="C37" s="75" t="s">
        <v>129</v>
      </c>
    </row>
    <row r="38" spans="1:3" s="22" customFormat="1" ht="18.75" customHeight="1" outlineLevel="2" x14ac:dyDescent="0.25">
      <c r="A38" s="51">
        <v>1</v>
      </c>
      <c r="B38" s="46" t="s">
        <v>17</v>
      </c>
      <c r="C38" s="42">
        <v>0</v>
      </c>
    </row>
    <row r="39" spans="1:3" s="22" customFormat="1" ht="56.25" outlineLevel="2" x14ac:dyDescent="0.25">
      <c r="A39" s="51">
        <v>2</v>
      </c>
      <c r="B39" s="46" t="s">
        <v>18</v>
      </c>
      <c r="C39" s="42">
        <v>0.68</v>
      </c>
    </row>
    <row r="40" spans="1:3" s="22" customFormat="1" ht="56.25" outlineLevel="2" x14ac:dyDescent="0.25">
      <c r="A40" s="59">
        <v>3</v>
      </c>
      <c r="B40" s="46" t="s">
        <v>19</v>
      </c>
      <c r="C40" s="42">
        <v>0.85199999999999998</v>
      </c>
    </row>
    <row r="41" spans="1:3" s="22" customFormat="1" ht="37.5" outlineLevel="2" x14ac:dyDescent="0.25">
      <c r="A41" s="59">
        <v>4</v>
      </c>
      <c r="B41" s="46" t="s">
        <v>20</v>
      </c>
      <c r="C41" s="42">
        <v>0</v>
      </c>
    </row>
    <row r="42" spans="1:3" s="2" customFormat="1" ht="37.5" outlineLevel="2" x14ac:dyDescent="0.25">
      <c r="A42" s="59">
        <v>5</v>
      </c>
      <c r="B42" s="34" t="s">
        <v>21</v>
      </c>
      <c r="C42" s="56">
        <v>0.253</v>
      </c>
    </row>
    <row r="43" spans="1:3" s="2" customFormat="1" ht="37.5" outlineLevel="2" x14ac:dyDescent="0.25">
      <c r="A43" s="59">
        <v>6</v>
      </c>
      <c r="B43" s="34" t="s">
        <v>22</v>
      </c>
      <c r="C43" s="69">
        <v>0.25</v>
      </c>
    </row>
    <row r="44" spans="1:3" s="2" customFormat="1" ht="37.5" outlineLevel="2" x14ac:dyDescent="0.25">
      <c r="A44" s="59">
        <v>7</v>
      </c>
      <c r="B44" s="34" t="s">
        <v>23</v>
      </c>
      <c r="C44" s="56">
        <v>0.35399999999999998</v>
      </c>
    </row>
    <row r="45" spans="1:3" s="2" customFormat="1" ht="18.75" outlineLevel="2" x14ac:dyDescent="0.25">
      <c r="A45" s="59">
        <v>8</v>
      </c>
      <c r="B45" s="34" t="s">
        <v>24</v>
      </c>
      <c r="C45" s="56">
        <v>0.28899999999999998</v>
      </c>
    </row>
    <row r="46" spans="1:3" s="2" customFormat="1" ht="37.5" outlineLevel="2" x14ac:dyDescent="0.25">
      <c r="A46" s="59">
        <v>9</v>
      </c>
      <c r="B46" s="34" t="s">
        <v>25</v>
      </c>
      <c r="C46" s="69">
        <v>0.47299999999999998</v>
      </c>
    </row>
    <row r="47" spans="1:3" s="2" customFormat="1" ht="37.5" outlineLevel="2" x14ac:dyDescent="0.25">
      <c r="A47" s="59">
        <v>10</v>
      </c>
      <c r="B47" s="34" t="s">
        <v>26</v>
      </c>
      <c r="C47" s="56">
        <v>0.3</v>
      </c>
    </row>
    <row r="48" spans="1:3" s="2" customFormat="1" ht="18.75" outlineLevel="2" x14ac:dyDescent="0.25">
      <c r="A48" s="59">
        <v>11</v>
      </c>
      <c r="B48" s="34" t="s">
        <v>27</v>
      </c>
      <c r="C48" s="56">
        <v>0.49</v>
      </c>
    </row>
    <row r="49" spans="1:3" s="2" customFormat="1" ht="37.5" outlineLevel="2" x14ac:dyDescent="0.25">
      <c r="A49" s="59">
        <v>12</v>
      </c>
      <c r="B49" s="36" t="s">
        <v>28</v>
      </c>
      <c r="C49" s="70">
        <v>0.68400000000000005</v>
      </c>
    </row>
    <row r="50" spans="1:3" s="2" customFormat="1" ht="37.5" outlineLevel="2" x14ac:dyDescent="0.25">
      <c r="A50" s="59">
        <v>13</v>
      </c>
      <c r="B50" s="36" t="s">
        <v>29</v>
      </c>
      <c r="C50" s="70">
        <v>1.0911200000000001</v>
      </c>
    </row>
    <row r="51" spans="1:3" s="2" customFormat="1" ht="56.25" outlineLevel="2" x14ac:dyDescent="0.25">
      <c r="A51" s="59">
        <v>14</v>
      </c>
      <c r="B51" s="34" t="s">
        <v>30</v>
      </c>
      <c r="C51" s="56">
        <v>0.86699999999999999</v>
      </c>
    </row>
    <row r="52" spans="1:3" s="2" customFormat="1" ht="37.5" outlineLevel="2" x14ac:dyDescent="0.25">
      <c r="A52" s="59">
        <v>15</v>
      </c>
      <c r="B52" s="35" t="s">
        <v>31</v>
      </c>
      <c r="C52" s="56">
        <v>0.16600000000000001</v>
      </c>
    </row>
    <row r="53" spans="1:3" s="2" customFormat="1" ht="37.5" outlineLevel="2" x14ac:dyDescent="0.25">
      <c r="A53" s="59">
        <v>16</v>
      </c>
      <c r="B53" s="35" t="s">
        <v>32</v>
      </c>
      <c r="C53" s="70">
        <v>0.29699999999999999</v>
      </c>
    </row>
    <row r="54" spans="1:3" s="2" customFormat="1" ht="37.5" outlineLevel="2" x14ac:dyDescent="0.25">
      <c r="A54" s="59">
        <v>17</v>
      </c>
      <c r="B54" s="35" t="s">
        <v>33</v>
      </c>
      <c r="C54" s="56">
        <v>0.65100000000000002</v>
      </c>
    </row>
    <row r="55" spans="1:3" s="2" customFormat="1" ht="37.5" outlineLevel="2" x14ac:dyDescent="0.25">
      <c r="A55" s="59">
        <v>18</v>
      </c>
      <c r="B55" s="35" t="s">
        <v>34</v>
      </c>
      <c r="C55" s="70">
        <v>3.613</v>
      </c>
    </row>
    <row r="56" spans="1:3" s="2" customFormat="1" ht="37.5" outlineLevel="2" x14ac:dyDescent="0.25">
      <c r="A56" s="59">
        <v>19</v>
      </c>
      <c r="B56" s="35" t="s">
        <v>35</v>
      </c>
      <c r="C56" s="56">
        <v>0.14000000000000001</v>
      </c>
    </row>
    <row r="57" spans="1:3" s="2" customFormat="1" ht="37.5" customHeight="1" outlineLevel="2" x14ac:dyDescent="0.25">
      <c r="A57" s="59">
        <v>20</v>
      </c>
      <c r="B57" s="40" t="s">
        <v>36</v>
      </c>
      <c r="C57" s="70">
        <v>0.33850000000000002</v>
      </c>
    </row>
    <row r="58" spans="1:3" s="2" customFormat="1" ht="56.25" outlineLevel="2" x14ac:dyDescent="0.25">
      <c r="A58" s="59">
        <v>21</v>
      </c>
      <c r="B58" s="36" t="s">
        <v>37</v>
      </c>
      <c r="C58" s="70">
        <v>0.41699999999999998</v>
      </c>
    </row>
    <row r="59" spans="1:3" s="2" customFormat="1" ht="18.75" outlineLevel="2" x14ac:dyDescent="0.25">
      <c r="A59" s="59">
        <v>22</v>
      </c>
      <c r="B59" s="40" t="s">
        <v>38</v>
      </c>
      <c r="C59" s="70">
        <v>0.1638</v>
      </c>
    </row>
    <row r="60" spans="1:3" s="2" customFormat="1" ht="37.5" customHeight="1" outlineLevel="2" x14ac:dyDescent="0.25">
      <c r="A60" s="59">
        <v>23</v>
      </c>
      <c r="B60" s="40" t="s">
        <v>39</v>
      </c>
      <c r="C60" s="70">
        <v>1.0740000000000001</v>
      </c>
    </row>
    <row r="61" spans="1:3" s="2" customFormat="1" ht="56.25" outlineLevel="2" x14ac:dyDescent="0.25">
      <c r="A61" s="59">
        <v>24</v>
      </c>
      <c r="B61" s="36" t="s">
        <v>40</v>
      </c>
      <c r="C61" s="56">
        <v>0.375</v>
      </c>
    </row>
    <row r="62" spans="1:3" s="2" customFormat="1" ht="37.5" outlineLevel="2" x14ac:dyDescent="0.25">
      <c r="A62" s="59">
        <v>25</v>
      </c>
      <c r="B62" s="36" t="s">
        <v>41</v>
      </c>
      <c r="C62" s="70">
        <v>0.433</v>
      </c>
    </row>
    <row r="63" spans="1:3" s="2" customFormat="1" ht="37.5" outlineLevel="2" x14ac:dyDescent="0.25">
      <c r="A63" s="59">
        <v>26</v>
      </c>
      <c r="B63" s="36" t="s">
        <v>42</v>
      </c>
      <c r="C63" s="70">
        <v>0.41699999999999998</v>
      </c>
    </row>
    <row r="64" spans="1:3" s="2" customFormat="1" ht="56.25" outlineLevel="2" x14ac:dyDescent="0.25">
      <c r="A64" s="59">
        <v>27</v>
      </c>
      <c r="B64" s="34" t="s">
        <v>43</v>
      </c>
      <c r="C64" s="56">
        <v>0.32200000000000001</v>
      </c>
    </row>
    <row r="65" spans="1:3" s="2" customFormat="1" ht="37.5" outlineLevel="2" x14ac:dyDescent="0.25">
      <c r="A65" s="59">
        <v>28</v>
      </c>
      <c r="B65" s="36" t="s">
        <v>44</v>
      </c>
      <c r="C65" s="70">
        <v>0.39419999999999999</v>
      </c>
    </row>
    <row r="66" spans="1:3" s="2" customFormat="1" ht="37.5" outlineLevel="2" x14ac:dyDescent="0.25">
      <c r="A66" s="59">
        <v>29</v>
      </c>
      <c r="B66" s="37" t="s">
        <v>45</v>
      </c>
      <c r="C66" s="69">
        <v>0.29399999999999998</v>
      </c>
    </row>
    <row r="67" spans="1:3" s="2" customFormat="1" ht="18.75" outlineLevel="2" x14ac:dyDescent="0.25">
      <c r="A67" s="59">
        <v>30</v>
      </c>
      <c r="B67" s="38" t="s">
        <v>46</v>
      </c>
      <c r="C67" s="69">
        <v>0.57099999999999995</v>
      </c>
    </row>
    <row r="68" spans="1:3" s="2" customFormat="1" ht="18.75" outlineLevel="2" x14ac:dyDescent="0.25">
      <c r="A68" s="59">
        <v>31</v>
      </c>
      <c r="B68" s="38" t="s">
        <v>47</v>
      </c>
      <c r="C68" s="69">
        <v>0.30299999999999999</v>
      </c>
    </row>
    <row r="69" spans="1:3" s="2" customFormat="1" ht="18.75" outlineLevel="2" x14ac:dyDescent="0.25">
      <c r="A69" s="59">
        <v>32</v>
      </c>
      <c r="B69" s="38" t="s">
        <v>48</v>
      </c>
      <c r="C69" s="71">
        <v>0.625</v>
      </c>
    </row>
    <row r="70" spans="1:3" s="2" customFormat="1" ht="18.75" outlineLevel="2" x14ac:dyDescent="0.25">
      <c r="A70" s="59">
        <v>33</v>
      </c>
      <c r="B70" s="38" t="s">
        <v>49</v>
      </c>
      <c r="C70" s="56">
        <v>0.26</v>
      </c>
    </row>
    <row r="71" spans="1:3" s="2" customFormat="1" ht="18.75" outlineLevel="2" x14ac:dyDescent="0.25">
      <c r="A71" s="59">
        <v>34</v>
      </c>
      <c r="B71" s="39" t="s">
        <v>50</v>
      </c>
      <c r="C71" s="72">
        <v>0.38555</v>
      </c>
    </row>
    <row r="72" spans="1:3" s="2" customFormat="1" ht="37.5" outlineLevel="2" x14ac:dyDescent="0.25">
      <c r="A72" s="59">
        <v>35</v>
      </c>
      <c r="B72" s="36" t="s">
        <v>51</v>
      </c>
      <c r="C72" s="72">
        <v>0.255</v>
      </c>
    </row>
    <row r="73" spans="1:3" s="2" customFormat="1" ht="37.5" outlineLevel="2" x14ac:dyDescent="0.25">
      <c r="A73" s="59">
        <v>36</v>
      </c>
      <c r="B73" s="40" t="s">
        <v>52</v>
      </c>
      <c r="C73" s="56">
        <v>0.53300000000000003</v>
      </c>
    </row>
    <row r="74" spans="1:3" s="2" customFormat="1" ht="37.5" outlineLevel="2" x14ac:dyDescent="0.25">
      <c r="A74" s="59">
        <v>37</v>
      </c>
      <c r="B74" s="48" t="s">
        <v>53</v>
      </c>
      <c r="C74" s="56">
        <v>0.58899999999999997</v>
      </c>
    </row>
    <row r="75" spans="1:3" s="2" customFormat="1" ht="37.5" outlineLevel="2" x14ac:dyDescent="0.25">
      <c r="A75" s="59">
        <v>38</v>
      </c>
      <c r="B75" s="48" t="s">
        <v>54</v>
      </c>
      <c r="C75" s="73">
        <v>0.45739999999999997</v>
      </c>
    </row>
    <row r="76" spans="1:3" s="2" customFormat="1" ht="37.5" outlineLevel="2" x14ac:dyDescent="0.25">
      <c r="A76" s="59">
        <v>39</v>
      </c>
      <c r="B76" s="48" t="s">
        <v>55</v>
      </c>
      <c r="C76" s="73">
        <v>1.2658</v>
      </c>
    </row>
    <row r="77" spans="1:3" s="2" customFormat="1" ht="37.5" outlineLevel="2" x14ac:dyDescent="0.25">
      <c r="A77" s="59">
        <v>40</v>
      </c>
      <c r="B77" s="46" t="s">
        <v>105</v>
      </c>
      <c r="C77" s="56">
        <v>0.17799999999999999</v>
      </c>
    </row>
    <row r="78" spans="1:3" s="2" customFormat="1" ht="37.5" outlineLevel="2" x14ac:dyDescent="0.25">
      <c r="A78" s="59">
        <v>41</v>
      </c>
      <c r="B78" s="46" t="s">
        <v>106</v>
      </c>
      <c r="C78" s="56">
        <f>0.365</f>
        <v>0.36499999999999999</v>
      </c>
    </row>
    <row r="79" spans="1:3" s="2" customFormat="1" ht="37.5" outlineLevel="2" x14ac:dyDescent="0.25">
      <c r="A79" s="59">
        <v>42</v>
      </c>
      <c r="B79" s="48" t="s">
        <v>107</v>
      </c>
      <c r="C79" s="56">
        <f>1.2851</f>
        <v>1.2850999999999999</v>
      </c>
    </row>
    <row r="80" spans="1:3" s="2" customFormat="1" ht="37.5" outlineLevel="2" x14ac:dyDescent="0.25">
      <c r="A80" s="59">
        <v>43</v>
      </c>
      <c r="B80" s="48" t="s">
        <v>108</v>
      </c>
      <c r="C80" s="56">
        <f>0.297</f>
        <v>0.29699999999999999</v>
      </c>
    </row>
    <row r="81" spans="1:3" s="2" customFormat="1" ht="56.25" outlineLevel="2" x14ac:dyDescent="0.25">
      <c r="A81" s="59">
        <v>44</v>
      </c>
      <c r="B81" s="48" t="s">
        <v>109</v>
      </c>
      <c r="C81" s="56">
        <f>1.16866</f>
        <v>1.16866</v>
      </c>
    </row>
    <row r="82" spans="1:3" s="2" customFormat="1" ht="37.5" outlineLevel="2" x14ac:dyDescent="0.25">
      <c r="A82" s="59">
        <v>45</v>
      </c>
      <c r="B82" s="48" t="s">
        <v>110</v>
      </c>
      <c r="C82" s="56">
        <f>1.8928</f>
        <v>1.8928</v>
      </c>
    </row>
    <row r="83" spans="1:3" s="2" customFormat="1" ht="37.5" customHeight="1" outlineLevel="2" x14ac:dyDescent="0.25">
      <c r="A83" s="59">
        <v>46</v>
      </c>
      <c r="B83" s="48" t="s">
        <v>111</v>
      </c>
      <c r="C83" s="56">
        <f>1.272</f>
        <v>1.272</v>
      </c>
    </row>
    <row r="84" spans="1:3" s="2" customFormat="1" ht="18.75" outlineLevel="2" x14ac:dyDescent="0.25">
      <c r="A84" s="59">
        <v>47</v>
      </c>
      <c r="B84" s="48" t="s">
        <v>112</v>
      </c>
      <c r="C84" s="56">
        <v>0.46700000000000003</v>
      </c>
    </row>
    <row r="85" spans="1:3" s="2" customFormat="1" ht="18.75" outlineLevel="2" x14ac:dyDescent="0.25">
      <c r="A85" s="59">
        <v>48</v>
      </c>
      <c r="B85" s="48" t="s">
        <v>113</v>
      </c>
      <c r="C85" s="56">
        <f>2.11729</f>
        <v>2.1172900000000001</v>
      </c>
    </row>
    <row r="86" spans="1:3" s="2" customFormat="1" ht="18.75" outlineLevel="2" x14ac:dyDescent="0.25">
      <c r="A86" s="59">
        <v>49</v>
      </c>
      <c r="B86" s="48" t="s">
        <v>114</v>
      </c>
      <c r="C86" s="56">
        <v>0.49399999999999999</v>
      </c>
    </row>
    <row r="87" spans="1:3" s="2" customFormat="1" ht="18.75" outlineLevel="2" x14ac:dyDescent="0.25">
      <c r="A87" s="59">
        <v>50</v>
      </c>
      <c r="B87" s="46" t="s">
        <v>99</v>
      </c>
      <c r="C87" s="52">
        <v>0.20568</v>
      </c>
    </row>
    <row r="88" spans="1:3" s="2" customFormat="1" ht="56.25" customHeight="1" outlineLevel="2" x14ac:dyDescent="0.25">
      <c r="A88" s="59">
        <v>51</v>
      </c>
      <c r="B88" s="46" t="s">
        <v>100</v>
      </c>
      <c r="C88" s="52">
        <v>9.6000000000000002E-2</v>
      </c>
    </row>
    <row r="89" spans="1:3" s="2" customFormat="1" ht="37.5" outlineLevel="2" x14ac:dyDescent="0.25">
      <c r="A89" s="59">
        <v>52</v>
      </c>
      <c r="B89" s="46" t="s">
        <v>101</v>
      </c>
      <c r="C89" s="52">
        <v>0.54747000000000001</v>
      </c>
    </row>
    <row r="90" spans="1:3" s="41" customFormat="1" ht="37.5" outlineLevel="2" x14ac:dyDescent="0.25">
      <c r="A90" s="59">
        <v>53</v>
      </c>
      <c r="B90" s="46" t="s">
        <v>119</v>
      </c>
      <c r="C90" s="52">
        <v>0.40859000000000001</v>
      </c>
    </row>
    <row r="91" spans="1:3" s="17" customFormat="1" ht="20.25" outlineLevel="1" x14ac:dyDescent="0.25">
      <c r="A91" s="43"/>
      <c r="B91" s="47" t="s">
        <v>125</v>
      </c>
      <c r="C91" s="44" t="s">
        <v>130</v>
      </c>
    </row>
    <row r="92" spans="1:3" s="22" customFormat="1" ht="18.75" customHeight="1" outlineLevel="2" x14ac:dyDescent="0.25">
      <c r="A92" s="51">
        <v>1</v>
      </c>
      <c r="B92" s="48" t="s">
        <v>56</v>
      </c>
      <c r="C92" s="42">
        <v>0.68</v>
      </c>
    </row>
    <row r="93" spans="1:3" s="22" customFormat="1" ht="18.75" outlineLevel="2" x14ac:dyDescent="0.25">
      <c r="A93" s="58">
        <v>2</v>
      </c>
      <c r="B93" s="48" t="s">
        <v>57</v>
      </c>
      <c r="C93" s="42">
        <v>0.317</v>
      </c>
    </row>
    <row r="94" spans="1:3" s="22" customFormat="1" ht="18.75" outlineLevel="2" x14ac:dyDescent="0.25">
      <c r="A94" s="59">
        <v>3</v>
      </c>
      <c r="B94" s="46" t="s">
        <v>58</v>
      </c>
      <c r="C94" s="42">
        <v>1.1439999999999999</v>
      </c>
    </row>
    <row r="95" spans="1:3" s="22" customFormat="1" ht="18.75" customHeight="1" outlineLevel="2" x14ac:dyDescent="0.25">
      <c r="A95" s="59">
        <v>4</v>
      </c>
      <c r="B95" s="46" t="s">
        <v>59</v>
      </c>
      <c r="C95" s="42">
        <v>0.17299999999999999</v>
      </c>
    </row>
    <row r="96" spans="1:3" s="22" customFormat="1" ht="18.75" outlineLevel="2" x14ac:dyDescent="0.25">
      <c r="A96" s="59">
        <v>5</v>
      </c>
      <c r="B96" s="46" t="s">
        <v>60</v>
      </c>
      <c r="C96" s="42">
        <v>2.06</v>
      </c>
    </row>
    <row r="97" spans="1:3" s="22" customFormat="1" ht="18.75" customHeight="1" outlineLevel="2" x14ac:dyDescent="0.25">
      <c r="A97" s="59">
        <v>6</v>
      </c>
      <c r="B97" s="46" t="s">
        <v>61</v>
      </c>
      <c r="C97" s="42">
        <v>1.5</v>
      </c>
    </row>
    <row r="98" spans="1:3" s="22" customFormat="1" ht="18.75" outlineLevel="2" x14ac:dyDescent="0.25">
      <c r="A98" s="59">
        <v>7</v>
      </c>
      <c r="B98" s="46" t="s">
        <v>62</v>
      </c>
      <c r="C98" s="42">
        <v>0.3</v>
      </c>
    </row>
    <row r="99" spans="1:3" s="22" customFormat="1" ht="37.5" outlineLevel="1" x14ac:dyDescent="0.25">
      <c r="A99" s="59">
        <v>8</v>
      </c>
      <c r="B99" s="48" t="s">
        <v>90</v>
      </c>
      <c r="C99" s="42">
        <v>0.66869999999999996</v>
      </c>
    </row>
    <row r="100" spans="1:3" s="22" customFormat="1" ht="37.5" outlineLevel="1" x14ac:dyDescent="0.25">
      <c r="A100" s="59">
        <v>9</v>
      </c>
      <c r="B100" s="48" t="s">
        <v>103</v>
      </c>
      <c r="C100" s="42">
        <v>0</v>
      </c>
    </row>
    <row r="101" spans="1:3" s="22" customFormat="1" ht="37.5" outlineLevel="1" x14ac:dyDescent="0.25">
      <c r="A101" s="59">
        <v>10</v>
      </c>
      <c r="B101" s="48" t="s">
        <v>102</v>
      </c>
      <c r="C101" s="42">
        <v>0</v>
      </c>
    </row>
    <row r="102" spans="1:3" s="54" customFormat="1" ht="45.75" customHeight="1" outlineLevel="1" x14ac:dyDescent="0.25">
      <c r="A102" s="59">
        <v>11</v>
      </c>
      <c r="B102" s="48" t="s">
        <v>118</v>
      </c>
      <c r="C102" s="42">
        <v>0</v>
      </c>
    </row>
    <row r="103" spans="1:3" s="15" customFormat="1" ht="20.25" outlineLevel="1" x14ac:dyDescent="0.25">
      <c r="A103" s="43"/>
      <c r="B103" s="33" t="s">
        <v>126</v>
      </c>
      <c r="C103" s="14" t="s">
        <v>131</v>
      </c>
    </row>
    <row r="104" spans="1:3" s="22" customFormat="1" ht="37.5" outlineLevel="2" x14ac:dyDescent="0.3">
      <c r="A104" s="57">
        <v>1</v>
      </c>
      <c r="B104" s="55" t="s">
        <v>73</v>
      </c>
      <c r="C104" s="52">
        <v>0.153</v>
      </c>
    </row>
    <row r="105" spans="1:3" s="22" customFormat="1" ht="37.5" outlineLevel="2" x14ac:dyDescent="0.3">
      <c r="A105" s="57">
        <v>2</v>
      </c>
      <c r="B105" s="55" t="s">
        <v>74</v>
      </c>
      <c r="C105" s="52">
        <v>0.25700000000000001</v>
      </c>
    </row>
    <row r="106" spans="1:3" s="22" customFormat="1" ht="37.5" outlineLevel="2" x14ac:dyDescent="0.3">
      <c r="A106" s="59">
        <v>3</v>
      </c>
      <c r="B106" s="55" t="s">
        <v>76</v>
      </c>
      <c r="C106" s="52">
        <v>0.17199999999999999</v>
      </c>
    </row>
    <row r="107" spans="1:3" s="22" customFormat="1" ht="37.5" outlineLevel="2" x14ac:dyDescent="0.3">
      <c r="A107" s="59">
        <v>4</v>
      </c>
      <c r="B107" s="55" t="s">
        <v>75</v>
      </c>
      <c r="C107" s="52">
        <v>1.218</v>
      </c>
    </row>
    <row r="108" spans="1:3" s="22" customFormat="1" ht="18.75" outlineLevel="2" x14ac:dyDescent="0.3">
      <c r="A108" s="59">
        <v>5</v>
      </c>
      <c r="B108" s="55" t="s">
        <v>77</v>
      </c>
      <c r="C108" s="52">
        <v>0.35</v>
      </c>
    </row>
    <row r="109" spans="1:3" s="22" customFormat="1" ht="37.5" outlineLevel="2" x14ac:dyDescent="0.3">
      <c r="A109" s="59">
        <v>6</v>
      </c>
      <c r="B109" s="55" t="s">
        <v>78</v>
      </c>
      <c r="C109" s="52">
        <v>0.129</v>
      </c>
    </row>
    <row r="110" spans="1:3" s="22" customFormat="1" ht="18.75" outlineLevel="2" x14ac:dyDescent="0.3">
      <c r="A110" s="59">
        <v>7</v>
      </c>
      <c r="B110" s="55" t="s">
        <v>79</v>
      </c>
      <c r="C110" s="52">
        <v>0.36099999999999999</v>
      </c>
    </row>
    <row r="111" spans="1:3" s="22" customFormat="1" ht="37.5" outlineLevel="2" x14ac:dyDescent="0.3">
      <c r="A111" s="59">
        <v>8</v>
      </c>
      <c r="B111" s="55" t="s">
        <v>80</v>
      </c>
      <c r="C111" s="52">
        <v>0.38500000000000001</v>
      </c>
    </row>
    <row r="112" spans="1:3" s="22" customFormat="1" ht="18.75" outlineLevel="2" x14ac:dyDescent="0.3">
      <c r="A112" s="59">
        <v>9</v>
      </c>
      <c r="B112" s="55" t="s">
        <v>81</v>
      </c>
      <c r="C112" s="52">
        <v>0.2</v>
      </c>
    </row>
    <row r="113" spans="1:3" s="22" customFormat="1" ht="37.5" outlineLevel="2" x14ac:dyDescent="0.3">
      <c r="A113" s="59">
        <v>10</v>
      </c>
      <c r="B113" s="55" t="s">
        <v>82</v>
      </c>
      <c r="C113" s="52">
        <v>0.19700000000000001</v>
      </c>
    </row>
    <row r="114" spans="1:3" s="22" customFormat="1" ht="37.5" outlineLevel="2" x14ac:dyDescent="0.3">
      <c r="A114" s="59">
        <v>11</v>
      </c>
      <c r="B114" s="55" t="s">
        <v>83</v>
      </c>
      <c r="C114" s="52">
        <v>0.14000000000000001</v>
      </c>
    </row>
    <row r="115" spans="1:3" s="22" customFormat="1" ht="37.5" customHeight="1" outlineLevel="2" x14ac:dyDescent="0.3">
      <c r="A115" s="59">
        <v>12</v>
      </c>
      <c r="B115" s="55" t="s">
        <v>84</v>
      </c>
      <c r="C115" s="52">
        <v>6.5000000000000002E-2</v>
      </c>
    </row>
    <row r="116" spans="1:3" s="22" customFormat="1" ht="37.5" outlineLevel="2" x14ac:dyDescent="0.3">
      <c r="A116" s="59">
        <v>13</v>
      </c>
      <c r="B116" s="55" t="s">
        <v>85</v>
      </c>
      <c r="C116" s="52">
        <v>0.25800000000000001</v>
      </c>
    </row>
    <row r="117" spans="1:3" s="22" customFormat="1" ht="37.5" outlineLevel="2" x14ac:dyDescent="0.3">
      <c r="A117" s="59">
        <v>14</v>
      </c>
      <c r="B117" s="55" t="s">
        <v>86</v>
      </c>
      <c r="C117" s="52">
        <v>0.122</v>
      </c>
    </row>
    <row r="118" spans="1:3" s="22" customFormat="1" ht="37.5" outlineLevel="2" x14ac:dyDescent="0.3">
      <c r="A118" s="59">
        <v>15</v>
      </c>
      <c r="B118" s="7" t="s">
        <v>87</v>
      </c>
      <c r="C118" s="53">
        <v>0.25800000000000001</v>
      </c>
    </row>
    <row r="119" spans="1:3" s="22" customFormat="1" ht="18.75" outlineLevel="1" x14ac:dyDescent="0.25">
      <c r="A119" s="59">
        <v>16</v>
      </c>
      <c r="B119" s="46" t="s">
        <v>115</v>
      </c>
      <c r="C119" s="53">
        <v>0</v>
      </c>
    </row>
    <row r="120" spans="1:3" s="22" customFormat="1" ht="56.25" outlineLevel="1" x14ac:dyDescent="0.25">
      <c r="A120" s="59">
        <v>17</v>
      </c>
      <c r="B120" s="46" t="s">
        <v>116</v>
      </c>
      <c r="C120" s="10">
        <v>0</v>
      </c>
    </row>
    <row r="121" spans="1:3" s="54" customFormat="1" ht="18.75" outlineLevel="1" x14ac:dyDescent="0.25">
      <c r="A121" s="59">
        <v>18</v>
      </c>
      <c r="B121" s="28" t="s">
        <v>117</v>
      </c>
      <c r="C121" s="10">
        <v>0</v>
      </c>
    </row>
    <row r="122" spans="1:3" s="15" customFormat="1" ht="18.75" outlineLevel="1" x14ac:dyDescent="0.25">
      <c r="A122" s="43"/>
      <c r="B122" s="18" t="s">
        <v>127</v>
      </c>
      <c r="C122" s="76" t="s">
        <v>132</v>
      </c>
    </row>
    <row r="123" spans="1:3" s="22" customFormat="1" ht="37.5" outlineLevel="2" x14ac:dyDescent="0.25">
      <c r="A123" s="51">
        <v>114</v>
      </c>
      <c r="B123" s="8" t="s">
        <v>63</v>
      </c>
      <c r="C123" s="42">
        <v>13.84</v>
      </c>
    </row>
    <row r="124" spans="1:3" s="22" customFormat="1" ht="75" outlineLevel="2" x14ac:dyDescent="0.25">
      <c r="A124" s="51">
        <v>115</v>
      </c>
      <c r="B124" s="8" t="s">
        <v>70</v>
      </c>
      <c r="C124" s="52">
        <v>18.48</v>
      </c>
    </row>
    <row r="125" spans="1:3" s="22" customFormat="1" ht="56.25" outlineLevel="2" x14ac:dyDescent="0.25">
      <c r="A125" s="51">
        <v>116</v>
      </c>
      <c r="B125" s="8" t="s">
        <v>64</v>
      </c>
      <c r="C125" s="52">
        <v>90.95</v>
      </c>
    </row>
    <row r="126" spans="1:3" s="22" customFormat="1" ht="56.25" outlineLevel="2" x14ac:dyDescent="0.25">
      <c r="A126" s="51">
        <v>117</v>
      </c>
      <c r="B126" s="8" t="s">
        <v>65</v>
      </c>
      <c r="C126" s="52">
        <v>45.38</v>
      </c>
    </row>
    <row r="127" spans="1:3" s="22" customFormat="1" ht="18.75" outlineLevel="1" x14ac:dyDescent="0.3">
      <c r="A127" s="19"/>
      <c r="B127" s="20" t="s">
        <v>89</v>
      </c>
      <c r="C127" s="74"/>
    </row>
    <row r="128" spans="1:3" s="22" customFormat="1" ht="54.75" customHeight="1" outlineLevel="1" x14ac:dyDescent="0.25">
      <c r="A128" s="45"/>
      <c r="B128" s="16" t="s">
        <v>133</v>
      </c>
      <c r="C128" s="14" t="s">
        <v>134</v>
      </c>
    </row>
  </sheetData>
  <mergeCells count="3">
    <mergeCell ref="B1:C1"/>
    <mergeCell ref="B2:B3"/>
    <mergeCell ref="C2:C3"/>
  </mergeCells>
  <pageMargins left="0.51181102362204722" right="0.51181102362204722" top="0.35433070866141736" bottom="0.19" header="0.51181102362204722" footer="0.26"/>
  <pageSetup paperSize="9" scale="41" firstPageNumber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ShudegovSA</dc:creator>
  <cp:lastModifiedBy>User</cp:lastModifiedBy>
  <cp:revision>1</cp:revision>
  <cp:lastPrinted>2023-12-29T12:37:23Z</cp:lastPrinted>
  <dcterms:created xsi:type="dcterms:W3CDTF">2006-09-16T00:00:00Z</dcterms:created>
  <dcterms:modified xsi:type="dcterms:W3CDTF">2024-02-06T13:55:47Z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